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SJ RIO PRETO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<sst xmlns="http://schemas.openxmlformats.org/spreadsheetml/2006/main" count="33" uniqueCount="27">
  <si>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</si>
  <si>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</si>
  <si>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</si>
  <si>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</si>
  <si>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</si>
  <si>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</si>
  <si>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</si>
  <si>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</si>
  <si>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</si>
  <si>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</si>
  <si>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</si>
  <si>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</si>
  <si>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</si>
  <si>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PREGÃO PRESENCIAL Nº 013/2009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</si>
  <si>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</si>
  <si>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</si>
  <si>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</si>
  <si>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</si>
  <si>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* Para entender como essa planilha foi elaborada, leia o Anexo II - OBJETO do Pregão Presencial nº 013/2009</t>
  </si>
  <si>
    <t>LOTE 9 - Proporcionalidade entre os valores</t>
  </si>
  <si>
    <t>S. J. RIO PRETO</t>
  </si>
  <si>
    <t>* LOTE 9 = SÃO JOSÉ DO RIO PRETO / BARRETOS / NOVO HORIZONTE</t>
  </si>
  <si>
    <t>* PARA O LOTE 9 DO COREN-SP O VALOR BASE MÁXIMO ACEITÁVEL É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</si>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</sst>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161925</xdr:colOff>
      <xdr:row>25</xdr:row>
      <xdr:rowOff>180975</xdr:rowOff>
    </xdr:from>
    <xdr:to>
      <xdr:col>10</xdr:col>
      <xdr:colOff>180975</xdr:colOff>
      <xdr:row>41</xdr:row>
      <xdr:rowOff>95250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7896225" y="4781550"/>
          <a:ext cx="3248025" cy="30289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4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17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13</v>
      </c>
      <c r="E10" s="14"/>
      <c r="F10" s="20" t="s">
        <v>20</v>
      </c>
      <c r="G10" s="21"/>
      <c r="H10" s="6"/>
    </row>
    <row r="11" spans="1:8" ht="21" thickBot="1">
      <c r="A11" s="1" t="s">
        <v>19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26</v>
      </c>
      <c r="C16" s="10" t="s">
        <v>6</v>
      </c>
      <c r="D16" s="11">
        <f>2.48*$G$22</f>
        <v>0</v>
      </c>
      <c r="E16" s="11">
        <f>2.2*$G$22</f>
        <v>0</v>
      </c>
      <c r="F16" s="11">
        <f>1.73*$G$22</f>
        <v>0</v>
      </c>
      <c r="G16" s="11">
        <f>1.56*$G$22</f>
        <v>0</v>
      </c>
      <c r="H16" s="6"/>
    </row>
    <row r="17" spans="1:8" ht="15.75">
      <c r="A17" s="28"/>
      <c r="B17" s="24"/>
      <c r="C17" s="10" t="s">
        <v>7</v>
      </c>
      <c r="D17" s="11">
        <f>3.04*$G$22</f>
        <v>0</v>
      </c>
      <c r="E17" s="11">
        <f>2.64*$G$22</f>
        <v>0</v>
      </c>
      <c r="F17" s="11">
        <f>2.33*$G$22</f>
        <v>0</v>
      </c>
      <c r="G17" s="11">
        <f>2.05*$G$22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2.08*$G$22</f>
        <v>0</v>
      </c>
      <c r="E18" s="11">
        <f>1.74*$G$22</f>
        <v>0</v>
      </c>
      <c r="F18" s="11">
        <f>1.44*$G$22</f>
        <v>0</v>
      </c>
      <c r="G18" s="11">
        <f>1.26*$G$22</f>
        <v>0</v>
      </c>
      <c r="H18" s="6"/>
    </row>
    <row r="19" spans="1:8" ht="15.75">
      <c r="A19" s="28"/>
      <c r="B19" s="24"/>
      <c r="C19" s="10" t="s">
        <v>7</v>
      </c>
      <c r="D19" s="11">
        <f>2.57*$G$22</f>
        <v>0</v>
      </c>
      <c r="E19" s="11">
        <f>2.23*$G$22</f>
        <v>0</v>
      </c>
      <c r="F19" s="11">
        <f>1.88*$G$22</f>
        <v>0</v>
      </c>
      <c r="G19" s="11">
        <f>1.71*$G$22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1.8*$G$22</f>
        <v>0</v>
      </c>
      <c r="E20" s="11">
        <f>1.57*$G$22</f>
        <v>0</v>
      </c>
      <c r="F20" s="11">
        <f>1.26*$G$22</f>
        <v>0</v>
      </c>
      <c r="G20" s="11">
        <f>1.13*$G$22</f>
        <v>0</v>
      </c>
      <c r="H20" s="6"/>
    </row>
    <row r="21" spans="1:8" ht="15.75">
      <c r="A21" s="28"/>
      <c r="B21" s="24"/>
      <c r="C21" s="10" t="s">
        <v>7</v>
      </c>
      <c r="D21" s="11">
        <f>2.33*$G$22</f>
        <v>0</v>
      </c>
      <c r="E21" s="11">
        <f>2.05*$G$22</f>
        <v>0</v>
      </c>
      <c r="F21" s="11">
        <f>1.73*$G$22</f>
        <v>0</v>
      </c>
      <c r="G21" s="11">
        <f>1.54*$G$22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1.55*$G$22</f>
        <v>0</v>
      </c>
      <c r="E22" s="11">
        <f>1.42*$G$22</f>
        <v>0</v>
      </c>
      <c r="F22" s="11">
        <f>1.16*$G$22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2.15*$G$22</f>
        <v>0</v>
      </c>
      <c r="E23" s="11">
        <f>1.92*$G$22</f>
        <v>0</v>
      </c>
      <c r="F23" s="11">
        <f>1.65*$G$22</f>
        <v>0</v>
      </c>
      <c r="G23" s="11">
        <f>1.46*$G$22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14</v>
      </c>
    </row>
    <row r="26" ht="15">
      <c r="A26" s="16"/>
    </row>
    <row r="27" ht="15">
      <c r="A27" s="16" t="s">
        <v>15</v>
      </c>
    </row>
    <row r="28" ht="15">
      <c r="A28" s="16"/>
    </row>
    <row r="29" ht="15">
      <c r="A29" s="16" t="s">
        <v>23</v>
      </c>
    </row>
    <row r="30" ht="15">
      <c r="A30" s="16"/>
    </row>
    <row r="31" ht="15">
      <c r="A31" s="16" t="s">
        <v>24</v>
      </c>
    </row>
    <row r="32" ht="15">
      <c r="A32" s="16" t="s">
        <v>25</v>
      </c>
    </row>
    <row r="33" ht="15">
      <c r="A33" s="16"/>
    </row>
    <row r="34" ht="15">
      <c r="A34" s="16" t="s">
        <v>16</v>
      </c>
    </row>
    <row r="35" ht="15">
      <c r="A35" s="17"/>
    </row>
    <row r="36" spans="1:5" ht="23.25">
      <c r="A36" s="4" t="s">
        <v>22</v>
      </c>
      <c r="E36" s="5">
        <v>13.33</v>
      </c>
    </row>
    <row r="37" ht="15">
      <c r="A37" s="17"/>
    </row>
    <row r="38" ht="15">
      <c r="A38" s="16" t="s">
        <v>21</v>
      </c>
    </row>
    <row r="39" ht="14.25">
      <c r="A39" s="18"/>
    </row>
    <row r="40" ht="15">
      <c r="A40" s="16" t="s">
        <v>18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2009-04-22T14:28:02Z</cp:lastPrinted>
  <dcterms:created xsi:type="dcterms:W3CDTF">2009-04-02T16:53:25Z</dcterms:created>
  <dcterms:modified xsi:type="dcterms:W3CDTF">2009-04-22T14:36:05Z</dcterms:modified>
  <cp:category/>
  <cp:version/>
  <cp:contentType/>
  <cp:contentStatus/>
</cp:coreProperties>
</file>